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76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J8" i="1" s="1"/>
  <c r="H3" i="1"/>
  <c r="I3" i="1"/>
  <c r="J3" i="1"/>
  <c r="H4" i="1"/>
  <c r="I4" i="1"/>
  <c r="J4" i="1"/>
  <c r="H5" i="1"/>
  <c r="I5" i="1"/>
  <c r="J5" i="1"/>
  <c r="H6" i="1"/>
  <c r="I6" i="1"/>
  <c r="J6" i="1"/>
  <c r="H7" i="1"/>
  <c r="I7" i="1"/>
  <c r="J7" i="1"/>
  <c r="I8" i="1"/>
  <c r="H9" i="1"/>
  <c r="I9" i="1"/>
  <c r="J9" i="1"/>
  <c r="H10" i="1"/>
  <c r="I10" i="1"/>
  <c r="J10" i="1"/>
  <c r="H11" i="1"/>
  <c r="I11" i="1"/>
  <c r="J11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5" i="1"/>
  <c r="I25" i="1"/>
  <c r="J25" i="1"/>
  <c r="H30" i="1"/>
  <c r="I30" i="1"/>
  <c r="J30" i="1"/>
  <c r="H31" i="1"/>
  <c r="I31" i="1"/>
  <c r="J31" i="1"/>
  <c r="I37" i="1"/>
  <c r="J37" i="1"/>
  <c r="D37" i="1"/>
  <c r="F37" i="1"/>
  <c r="D33" i="1"/>
  <c r="J2" i="1"/>
  <c r="I2" i="1"/>
  <c r="H2" i="1"/>
  <c r="D41" i="1"/>
  <c r="G2" i="1" s="1"/>
  <c r="F3" i="1"/>
  <c r="F4" i="1"/>
  <c r="F6" i="1"/>
  <c r="F7" i="1"/>
  <c r="F11" i="1"/>
  <c r="F16" i="1"/>
  <c r="F17" i="1"/>
  <c r="F18" i="1"/>
  <c r="F19" i="1"/>
  <c r="F20" i="1"/>
  <c r="F21" i="1"/>
  <c r="F22" i="1"/>
  <c r="F30" i="1"/>
  <c r="F31" i="1"/>
  <c r="G10" i="1"/>
  <c r="F2" i="1"/>
  <c r="G37" i="1" l="1"/>
  <c r="G8" i="1"/>
  <c r="G33" i="1"/>
  <c r="H33" i="1"/>
  <c r="I33" i="1"/>
  <c r="J33" i="1"/>
  <c r="F8" i="1"/>
  <c r="H37" i="1"/>
  <c r="H8" i="1"/>
  <c r="G31" i="1"/>
  <c r="G30" i="1"/>
  <c r="G25" i="1"/>
  <c r="G22" i="1"/>
  <c r="G21" i="1"/>
  <c r="G20" i="1"/>
  <c r="G19" i="1"/>
  <c r="G18" i="1"/>
  <c r="G17" i="1"/>
  <c r="G16" i="1"/>
  <c r="G11" i="1"/>
  <c r="G9" i="1"/>
  <c r="G7" i="1"/>
  <c r="G6" i="1"/>
  <c r="G5" i="1"/>
  <c r="G4" i="1"/>
  <c r="G3" i="1"/>
  <c r="F10" i="1"/>
  <c r="F9" i="1"/>
  <c r="G12" i="1" l="1"/>
  <c r="H12" i="1"/>
  <c r="I12" i="1"/>
  <c r="J12" i="1"/>
  <c r="F12" i="1"/>
  <c r="G13" i="1" l="1"/>
  <c r="H13" i="1"/>
  <c r="I13" i="1"/>
  <c r="J13" i="1"/>
  <c r="F13" i="1"/>
  <c r="D14" i="1"/>
  <c r="G14" i="1" l="1"/>
  <c r="H14" i="1"/>
  <c r="I14" i="1"/>
  <c r="J14" i="1"/>
  <c r="F14" i="1"/>
  <c r="D15" i="1"/>
  <c r="G15" i="1" l="1"/>
  <c r="H15" i="1"/>
  <c r="I15" i="1"/>
  <c r="J15" i="1"/>
  <c r="F15" i="1"/>
  <c r="D23" i="1"/>
  <c r="F23" i="1" l="1"/>
  <c r="G23" i="1"/>
  <c r="H23" i="1"/>
  <c r="I23" i="1"/>
  <c r="J23" i="1"/>
  <c r="D24" i="1"/>
  <c r="G24" i="1" l="1"/>
  <c r="H24" i="1"/>
  <c r="I24" i="1"/>
  <c r="J24" i="1"/>
  <c r="F24" i="1"/>
  <c r="F25" i="1"/>
  <c r="G26" i="1" l="1"/>
  <c r="H26" i="1"/>
  <c r="I26" i="1"/>
  <c r="J26" i="1"/>
  <c r="F26" i="1"/>
  <c r="G27" i="1" l="1"/>
  <c r="H27" i="1"/>
  <c r="I27" i="1"/>
  <c r="J27" i="1"/>
  <c r="F27" i="1"/>
  <c r="G28" i="1" l="1"/>
  <c r="H28" i="1"/>
  <c r="I28" i="1"/>
  <c r="J28" i="1"/>
  <c r="F28" i="1"/>
  <c r="G29" i="1" l="1"/>
  <c r="H29" i="1"/>
  <c r="I29" i="1"/>
  <c r="J29" i="1"/>
  <c r="F29" i="1"/>
  <c r="G32" i="1" l="1"/>
  <c r="H32" i="1"/>
  <c r="I32" i="1"/>
  <c r="J32" i="1"/>
  <c r="F32" i="1"/>
  <c r="F33" i="1" l="1"/>
  <c r="G34" i="1" l="1"/>
  <c r="H34" i="1"/>
  <c r="I34" i="1"/>
  <c r="J34" i="1"/>
  <c r="D35" i="1"/>
  <c r="D36" i="1" s="1"/>
  <c r="F34" i="1"/>
  <c r="G36" i="1" l="1"/>
  <c r="D38" i="1"/>
  <c r="H36" i="1"/>
  <c r="I36" i="1"/>
  <c r="J36" i="1"/>
  <c r="G35" i="1"/>
  <c r="H35" i="1"/>
  <c r="I35" i="1"/>
  <c r="J35" i="1"/>
  <c r="F35" i="1"/>
  <c r="H38" i="1" l="1"/>
  <c r="I38" i="1"/>
  <c r="J38" i="1"/>
  <c r="F38" i="1"/>
  <c r="G38" i="1" s="1"/>
  <c r="F36" i="1"/>
</calcChain>
</file>

<file path=xl/sharedStrings.xml><?xml version="1.0" encoding="utf-8"?>
<sst xmlns="http://schemas.openxmlformats.org/spreadsheetml/2006/main" count="66" uniqueCount="54">
  <si>
    <t>totaal</t>
  </si>
  <si>
    <t>per koe</t>
  </si>
  <si>
    <t>Opbrengsten</t>
  </si>
  <si>
    <t>melkgeld</t>
  </si>
  <si>
    <t>omzet + aanwas</t>
  </si>
  <si>
    <t>overige opbrengsten</t>
  </si>
  <si>
    <t>totale opbrengsten</t>
  </si>
  <si>
    <t>Voerkosten</t>
  </si>
  <si>
    <t>krachtvoer</t>
  </si>
  <si>
    <t>ruwvoer</t>
  </si>
  <si>
    <t>natte bijproducten</t>
  </si>
  <si>
    <t>overige voerkosten</t>
  </si>
  <si>
    <t>totale voerkosten</t>
  </si>
  <si>
    <t xml:space="preserve">Opbrengst - voerkosten </t>
  </si>
  <si>
    <t>Toegerekende veekosten</t>
  </si>
  <si>
    <t>veeverbetering</t>
  </si>
  <si>
    <t>kosten gezondheidszorg</t>
  </si>
  <si>
    <t xml:space="preserve">overige toegerekende veekosten </t>
  </si>
  <si>
    <t>bemestingskosten</t>
  </si>
  <si>
    <t>overige toegerekende kosten gewassen</t>
  </si>
  <si>
    <t>Totaal toegerekende kosten</t>
  </si>
  <si>
    <t>Saldo</t>
  </si>
  <si>
    <t>Niet toegerek. kosten</t>
  </si>
  <si>
    <t>productierechten</t>
  </si>
  <si>
    <t>mestkosten</t>
  </si>
  <si>
    <t>kosten grond</t>
  </si>
  <si>
    <t>kosten gebouwen</t>
  </si>
  <si>
    <t>kosten machines en werktuigen</t>
  </si>
  <si>
    <t>loonwerk</t>
  </si>
  <si>
    <t>arbeid</t>
  </si>
  <si>
    <t>algemene kosten</t>
  </si>
  <si>
    <t>Totaal niet toegerekende kosten</t>
  </si>
  <si>
    <t>Jaarproductie</t>
  </si>
  <si>
    <t>aantal hectares</t>
  </si>
  <si>
    <t>Aantal mk</t>
  </si>
  <si>
    <t>per kg fosfaat</t>
  </si>
  <si>
    <t>Aantal kg fosfaat</t>
  </si>
  <si>
    <r>
      <t xml:space="preserve">Kostprijs </t>
    </r>
    <r>
      <rPr>
        <sz val="9"/>
        <rFont val="Calibri"/>
        <family val="2"/>
        <scheme val="minor"/>
      </rPr>
      <t>(bedrijfseconomisch)</t>
    </r>
  </si>
  <si>
    <r>
      <t xml:space="preserve">per 100
</t>
    </r>
    <r>
      <rPr>
        <u/>
        <sz val="9"/>
        <rFont val="Calibri"/>
        <family val="2"/>
        <scheme val="minor"/>
      </rPr>
      <t>kg melk</t>
    </r>
  </si>
  <si>
    <r>
      <t xml:space="preserve">per 100
</t>
    </r>
    <r>
      <rPr>
        <u/>
        <sz val="9"/>
        <rFont val="Calibri"/>
        <family val="2"/>
        <scheme val="minor"/>
      </rPr>
      <t>kg fcpm</t>
    </r>
  </si>
  <si>
    <r>
      <t xml:space="preserve">per ha </t>
    </r>
    <r>
      <rPr>
        <u/>
        <sz val="9"/>
        <rFont val="Calibri"/>
        <family val="2"/>
        <scheme val="minor"/>
      </rPr>
      <t>cult.grond</t>
    </r>
  </si>
  <si>
    <t>evt invulbaar</t>
  </si>
  <si>
    <t>betalingsrechten</t>
  </si>
  <si>
    <t>Aantal vak ondernemer</t>
  </si>
  <si>
    <t>Aantal vak medewerkers</t>
  </si>
  <si>
    <t>Productieresultaat</t>
  </si>
  <si>
    <t xml:space="preserve">Rentelasten </t>
  </si>
  <si>
    <t>Resultaat</t>
  </si>
  <si>
    <t>Extra rentekosten door investering voor optimalisatie</t>
  </si>
  <si>
    <t>eiwit %</t>
  </si>
  <si>
    <t>vet %</t>
  </si>
  <si>
    <t>+</t>
  </si>
  <si>
    <t>-</t>
  </si>
  <si>
    <t>Financiering per kg melk (fictief in overleg met pvb bedrijf)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</si>
</sst>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.5"/>
      <name val="MS Sans Serif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right"/>
    </xf>
    <xf numFmtId="3" fontId="4" fillId="3" borderId="0" xfId="0" applyNumberFormat="1" applyFont="1" applyFill="1" applyAlignment="1" applyProtection="1">
      <alignment horizontal="right"/>
      <protection locked="0"/>
    </xf>
    <xf numFmtId="4" fontId="4" fillId="2" borderId="0" xfId="0" applyNumberFormat="1" applyFont="1" applyFill="1"/>
    <xf numFmtId="2" fontId="4" fillId="2" borderId="0" xfId="0" applyNumberFormat="1" applyFont="1" applyFill="1"/>
    <xf numFmtId="3" fontId="4" fillId="2" borderId="0" xfId="0" applyNumberFormat="1" applyFont="1" applyFill="1" applyAlignment="1">
      <alignment horizontal="right"/>
    </xf>
    <xf numFmtId="0" fontId="4" fillId="3" borderId="0" xfId="0" applyFont="1" applyFill="1" applyAlignment="1" applyProtection="1">
      <alignment horizontal="right"/>
      <protection locked="0"/>
    </xf>
    <xf numFmtId="3" fontId="4" fillId="3" borderId="3" xfId="0" applyNumberFormat="1" applyFont="1" applyFill="1" applyBorder="1" applyAlignment="1" applyProtection="1">
      <alignment horizontal="right"/>
      <protection locked="0"/>
    </xf>
    <xf numFmtId="4" fontId="4" fillId="2" borderId="3" xfId="0" applyNumberFormat="1" applyFont="1" applyFill="1" applyBorder="1"/>
    <xf numFmtId="2" fontId="4" fillId="2" borderId="3" xfId="0" applyNumberFormat="1" applyFont="1" applyFill="1" applyBorder="1"/>
    <xf numFmtId="3" fontId="4" fillId="2" borderId="3" xfId="0" applyNumberFormat="1" applyFont="1" applyFill="1" applyBorder="1" applyAlignment="1">
      <alignment horizontal="right"/>
    </xf>
    <xf numFmtId="3" fontId="4" fillId="3" borderId="0" xfId="0" applyNumberFormat="1" applyFont="1" applyFill="1" applyProtection="1">
      <protection locked="0"/>
    </xf>
    <xf numFmtId="3" fontId="4" fillId="3" borderId="3" xfId="0" applyNumberFormat="1" applyFont="1" applyFill="1" applyBorder="1" applyProtection="1">
      <protection locked="0"/>
    </xf>
    <xf numFmtId="2" fontId="4" fillId="2" borderId="0" xfId="0" applyNumberFormat="1" applyFont="1" applyFill="1" applyAlignment="1">
      <alignment horizontal="right"/>
    </xf>
    <xf numFmtId="0" fontId="5" fillId="4" borderId="0" xfId="0" applyFont="1" applyFill="1" applyAlignment="1">
      <alignment vertical="top"/>
    </xf>
    <xf numFmtId="0" fontId="4" fillId="4" borderId="0" xfId="0" applyFont="1" applyFill="1"/>
    <xf numFmtId="0" fontId="6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 wrapText="1"/>
    </xf>
    <xf numFmtId="0" fontId="4" fillId="4" borderId="2" xfId="0" applyFont="1" applyFill="1" applyBorder="1" applyAlignment="1">
      <alignment horizontal="right" wrapText="1"/>
    </xf>
    <xf numFmtId="0" fontId="6" fillId="4" borderId="2" xfId="0" applyFont="1" applyFill="1" applyBorder="1" applyAlignment="1">
      <alignment horizontal="right"/>
    </xf>
    <xf numFmtId="0" fontId="4" fillId="4" borderId="0" xfId="0" applyFont="1" applyFill="1" applyAlignment="1">
      <alignment horizontal="right" wrapText="1"/>
    </xf>
    <xf numFmtId="0" fontId="0" fillId="4" borderId="0" xfId="0" applyFill="1"/>
    <xf numFmtId="2" fontId="4" fillId="4" borderId="0" xfId="0" applyNumberFormat="1" applyFont="1" applyFill="1"/>
    <xf numFmtId="0" fontId="3" fillId="3" borderId="0" xfId="0" applyFont="1" applyFill="1" applyProtection="1">
      <protection locked="0"/>
    </xf>
    <xf numFmtId="0" fontId="3" fillId="4" borderId="0" xfId="0" applyFont="1" applyFill="1"/>
    <xf numFmtId="0" fontId="1" fillId="4" borderId="0" xfId="0" applyFont="1" applyFill="1"/>
    <xf numFmtId="0" fontId="3" fillId="5" borderId="0" xfId="0" applyFont="1" applyFill="1"/>
    <xf numFmtId="0" fontId="3" fillId="5" borderId="3" xfId="0" applyFont="1" applyFill="1" applyBorder="1"/>
    <xf numFmtId="4" fontId="4" fillId="2" borderId="4" xfId="0" applyNumberFormat="1" applyFont="1" applyFill="1" applyBorder="1"/>
    <xf numFmtId="2" fontId="4" fillId="2" borderId="4" xfId="0" applyNumberFormat="1" applyFont="1" applyFill="1" applyBorder="1"/>
    <xf numFmtId="3" fontId="4" fillId="2" borderId="4" xfId="0" applyNumberFormat="1" applyFont="1" applyFill="1" applyBorder="1" applyAlignment="1">
      <alignment horizontal="right"/>
    </xf>
    <xf numFmtId="0" fontId="3" fillId="5" borderId="4" xfId="0" applyFont="1" applyFill="1" applyBorder="1"/>
    <xf numFmtId="3" fontId="4" fillId="5" borderId="0" xfId="0" applyNumberFormat="1" applyFont="1" applyFill="1" applyProtection="1">
      <protection locked="0"/>
    </xf>
    <xf numFmtId="3" fontId="4" fillId="5" borderId="0" xfId="0" applyNumberFormat="1" applyFont="1" applyFill="1" applyProtection="1"/>
    <xf numFmtId="0" fontId="0" fillId="3" borderId="0" xfId="0" applyFill="1" applyProtection="1">
      <protection locked="0"/>
    </xf>
    <xf numFmtId="0" fontId="3" fillId="0" borderId="0" xfId="0" applyFont="1" applyAlignment="1">
      <alignment horizontal="right"/>
    </xf>
    <xf numFmtId="0" fontId="0" fillId="5" borderId="0" xfId="0" applyFill="1"/>
    <xf numFmtId="3" fontId="2" fillId="5" borderId="0" xfId="0" applyNumberFormat="1" applyFont="1" applyFill="1" applyAlignment="1">
      <alignment horizontal="right"/>
    </xf>
    <xf numFmtId="0" fontId="6" fillId="4" borderId="0" xfId="0" applyFont="1" applyFill="1" applyBorder="1" applyAlignment="1">
      <alignment horizontal="right" wrapText="1"/>
    </xf>
    <xf numFmtId="0" fontId="3" fillId="5" borderId="5" xfId="0" applyFont="1" applyFill="1" applyBorder="1"/>
    <xf numFmtId="4" fontId="4" fillId="2" borderId="5" xfId="0" applyNumberFormat="1" applyFont="1" applyFill="1" applyBorder="1"/>
    <xf numFmtId="2" fontId="4" fillId="2" borderId="5" xfId="0" applyNumberFormat="1" applyFont="1" applyFill="1" applyBorder="1"/>
    <xf numFmtId="3" fontId="4" fillId="2" borderId="5" xfId="0" applyNumberFormat="1" applyFont="1" applyFill="1" applyBorder="1" applyAlignment="1">
      <alignment horizontal="right"/>
    </xf>
    <xf numFmtId="0" fontId="3" fillId="5" borderId="5" xfId="0" applyFont="1" applyFill="1" applyBorder="1" applyProtection="1"/>
    <xf numFmtId="3" fontId="3" fillId="5" borderId="0" xfId="0" applyNumberFormat="1" applyFont="1" applyFill="1" applyProtection="1"/>
    <xf numFmtId="3" fontId="4" fillId="0" borderId="4" xfId="0" applyNumberFormat="1" applyFont="1" applyFill="1" applyBorder="1" applyProtection="1"/>
    <xf numFmtId="3" fontId="4" fillId="0" borderId="0" xfId="0" applyNumberFormat="1" applyFont="1" applyFill="1" applyProtection="1"/>
    <xf numFmtId="3" fontId="4" fillId="0" borderId="4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Alignment="1" applyProtection="1">
      <alignment horizontal="right"/>
    </xf>
    <xf numFmtId="3" fontId="4" fillId="5" borderId="0" xfId="0" applyNumberFormat="1" applyFont="1" applyFill="1" applyAlignment="1" applyProtection="1">
      <alignment horizontal="right"/>
      <protection locked="0"/>
    </xf>
    <xf numFmtId="3" fontId="4" fillId="5" borderId="3" xfId="0" quotePrefix="1" applyNumberFormat="1" applyFont="1" applyFill="1" applyBorder="1" applyAlignment="1" applyProtection="1">
      <alignment horizontal="right"/>
      <protection locked="0"/>
    </xf>
    <xf numFmtId="3" fontId="4" fillId="5" borderId="0" xfId="0" applyNumberFormat="1" applyFont="1" applyFill="1" applyAlignment="1" applyProtection="1">
      <alignment horizontal="right"/>
    </xf>
    <xf numFmtId="3" fontId="4" fillId="5" borderId="4" xfId="0" applyNumberFormat="1" applyFont="1" applyFill="1" applyBorder="1" applyAlignment="1" applyProtection="1">
      <alignment horizontal="right"/>
    </xf>
    <xf numFmtId="3" fontId="4" fillId="5" borderId="4" xfId="0" applyNumberFormat="1" applyFont="1" applyFill="1" applyBorder="1" applyProtection="1"/>
    <xf numFmtId="3" fontId="4" fillId="5" borderId="3" xfId="0" quotePrefix="1" applyNumberFormat="1" applyFont="1" applyFill="1" applyBorder="1" applyProtection="1">
      <protection locked="0"/>
    </xf>
    <xf numFmtId="0" fontId="3" fillId="4" borderId="0" xfId="0" applyFont="1" applyFill="1"/>
    <xf numFmtId="0" fontId="3" fillId="4" borderId="0" xfId="0" applyFont="1" applyFill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32" workbookViewId="0">
      <selection activeCell="A52" sqref="A52"/>
    </sheetView>
  </sheetViews>
  <sheetFormatPr defaultRowHeight="15" x14ac:dyDescent="0.25"/>
  <cols>
    <col min="1" max="1" width="50.42578125" bestFit="1" customWidth="1"/>
    <col min="2" max="2" width="8" bestFit="1" customWidth="1"/>
    <col min="3" max="3" width="33.42578125" customWidth="1"/>
    <col min="4" max="4" width="17.140625" customWidth="1"/>
    <col min="5" max="5" width="3.5703125" customWidth="1"/>
    <col min="10" max="10" width="8.7109375" bestFit="1" customWidth="1"/>
  </cols>
  <sheetData>
    <row r="1" spans="1:12" ht="24.75" x14ac:dyDescent="0.25">
      <c r="A1" s="15" t="s">
        <v>37</v>
      </c>
      <c r="B1" s="16"/>
      <c r="C1" s="16"/>
      <c r="D1" s="17" t="s">
        <v>0</v>
      </c>
      <c r="E1" s="17"/>
      <c r="F1" s="18" t="s">
        <v>38</v>
      </c>
      <c r="G1" s="19" t="s">
        <v>39</v>
      </c>
      <c r="H1" s="20" t="s">
        <v>1</v>
      </c>
      <c r="I1" s="21" t="s">
        <v>40</v>
      </c>
      <c r="J1" s="39" t="s">
        <v>35</v>
      </c>
      <c r="K1" s="22"/>
      <c r="L1" s="22"/>
    </row>
    <row r="2" spans="1:12" x14ac:dyDescent="0.25">
      <c r="A2" s="16" t="s">
        <v>2</v>
      </c>
      <c r="B2" s="16"/>
      <c r="C2" s="2" t="s">
        <v>3</v>
      </c>
      <c r="D2" s="3"/>
      <c r="E2" s="50"/>
      <c r="F2" s="4" t="e">
        <f>D2/$C$41*100</f>
        <v>#DIV/0!</v>
      </c>
      <c r="G2" s="5" t="e">
        <f t="shared" ref="G2:G37" si="0">D2/$D$41*100</f>
        <v>#DIV/0!</v>
      </c>
      <c r="H2" s="6" t="e">
        <f>D2/$C$45</f>
        <v>#DIV/0!</v>
      </c>
      <c r="I2" s="6" t="e">
        <f>D2/$C$44</f>
        <v>#DIV/0!</v>
      </c>
      <c r="J2" s="27" t="e">
        <f>D2/$C$46</f>
        <v>#DIV/0!</v>
      </c>
      <c r="K2" s="22"/>
      <c r="L2" s="22"/>
    </row>
    <row r="3" spans="1:12" x14ac:dyDescent="0.25">
      <c r="A3" s="16"/>
      <c r="B3" s="16"/>
      <c r="C3" s="2" t="s">
        <v>4</v>
      </c>
      <c r="D3" s="3"/>
      <c r="E3" s="50"/>
      <c r="F3" s="4" t="e">
        <f>D3/$C$41*100</f>
        <v>#DIV/0!</v>
      </c>
      <c r="G3" s="5" t="e">
        <f t="shared" si="0"/>
        <v>#DIV/0!</v>
      </c>
      <c r="H3" s="6" t="e">
        <f t="shared" ref="H3:H37" si="1">D3/$C$45</f>
        <v>#DIV/0!</v>
      </c>
      <c r="I3" s="6" t="e">
        <f t="shared" ref="I3:I37" si="2">D3/$C$44</f>
        <v>#DIV/0!</v>
      </c>
      <c r="J3" s="27" t="e">
        <f t="shared" ref="J3:J37" si="3">D3/$C$46</f>
        <v>#DIV/0!</v>
      </c>
      <c r="K3" s="22"/>
      <c r="L3" s="22"/>
    </row>
    <row r="4" spans="1:12" x14ac:dyDescent="0.25">
      <c r="A4" s="16"/>
      <c r="B4" s="16"/>
      <c r="C4" s="7" t="s">
        <v>41</v>
      </c>
      <c r="D4" s="3"/>
      <c r="E4" s="50"/>
      <c r="F4" s="4" t="e">
        <f>D4/$C$41*100</f>
        <v>#DIV/0!</v>
      </c>
      <c r="G4" s="5" t="e">
        <f t="shared" si="0"/>
        <v>#DIV/0!</v>
      </c>
      <c r="H4" s="6" t="e">
        <f t="shared" si="1"/>
        <v>#DIV/0!</v>
      </c>
      <c r="I4" s="6" t="e">
        <f t="shared" si="2"/>
        <v>#DIV/0!</v>
      </c>
      <c r="J4" s="27" t="e">
        <f t="shared" si="3"/>
        <v>#DIV/0!</v>
      </c>
      <c r="K4" s="22"/>
      <c r="L4" s="22"/>
    </row>
    <row r="5" spans="1:12" x14ac:dyDescent="0.25">
      <c r="A5" s="16"/>
      <c r="B5" s="16"/>
      <c r="C5" s="7" t="s">
        <v>41</v>
      </c>
      <c r="D5" s="3"/>
      <c r="E5" s="50"/>
      <c r="F5" s="4"/>
      <c r="G5" s="5" t="e">
        <f t="shared" si="0"/>
        <v>#DIV/0!</v>
      </c>
      <c r="H5" s="6" t="e">
        <f t="shared" si="1"/>
        <v>#DIV/0!</v>
      </c>
      <c r="I5" s="6" t="e">
        <f t="shared" si="2"/>
        <v>#DIV/0!</v>
      </c>
      <c r="J5" s="27" t="e">
        <f t="shared" si="3"/>
        <v>#DIV/0!</v>
      </c>
      <c r="K5" s="22"/>
      <c r="L5" s="22"/>
    </row>
    <row r="6" spans="1:12" x14ac:dyDescent="0.25">
      <c r="A6" s="16"/>
      <c r="B6" s="16"/>
      <c r="C6" s="36" t="s">
        <v>42</v>
      </c>
      <c r="D6" s="3"/>
      <c r="E6" s="50"/>
      <c r="F6" s="4" t="e">
        <f t="shared" ref="F6:F38" si="4">D6/$C$41*100</f>
        <v>#DIV/0!</v>
      </c>
      <c r="G6" s="5" t="e">
        <f t="shared" si="0"/>
        <v>#DIV/0!</v>
      </c>
      <c r="H6" s="6" t="e">
        <f t="shared" si="1"/>
        <v>#DIV/0!</v>
      </c>
      <c r="I6" s="6" t="e">
        <f t="shared" si="2"/>
        <v>#DIV/0!</v>
      </c>
      <c r="J6" s="27" t="e">
        <f t="shared" si="3"/>
        <v>#DIV/0!</v>
      </c>
      <c r="K6" s="22"/>
      <c r="L6" s="22"/>
    </row>
    <row r="7" spans="1:12" x14ac:dyDescent="0.25">
      <c r="A7" s="16"/>
      <c r="B7" s="16"/>
      <c r="C7" s="2" t="s">
        <v>5</v>
      </c>
      <c r="D7" s="8"/>
      <c r="E7" s="51" t="s">
        <v>51</v>
      </c>
      <c r="F7" s="9" t="e">
        <f t="shared" si="4"/>
        <v>#DIV/0!</v>
      </c>
      <c r="G7" s="10" t="e">
        <f t="shared" si="0"/>
        <v>#DIV/0!</v>
      </c>
      <c r="H7" s="11" t="e">
        <f t="shared" si="1"/>
        <v>#DIV/0!</v>
      </c>
      <c r="I7" s="11" t="e">
        <f t="shared" si="2"/>
        <v>#DIV/0!</v>
      </c>
      <c r="J7" s="28" t="e">
        <f t="shared" si="3"/>
        <v>#DIV/0!</v>
      </c>
      <c r="K7" s="22"/>
      <c r="L7" s="22"/>
    </row>
    <row r="8" spans="1:12" x14ac:dyDescent="0.25">
      <c r="A8" s="16"/>
      <c r="B8" s="16"/>
      <c r="C8" s="2" t="s">
        <v>6</v>
      </c>
      <c r="D8" s="49">
        <f>SUM(D2:D7)</f>
        <v>0</v>
      </c>
      <c r="E8" s="52"/>
      <c r="F8" s="4" t="e">
        <f t="shared" si="4"/>
        <v>#DIV/0!</v>
      </c>
      <c r="G8" s="5" t="e">
        <f t="shared" si="0"/>
        <v>#DIV/0!</v>
      </c>
      <c r="H8" s="6" t="e">
        <f t="shared" si="1"/>
        <v>#DIV/0!</v>
      </c>
      <c r="I8" s="6" t="e">
        <f t="shared" si="2"/>
        <v>#DIV/0!</v>
      </c>
      <c r="J8" s="27" t="e">
        <f t="shared" si="3"/>
        <v>#DIV/0!</v>
      </c>
      <c r="K8" s="22"/>
      <c r="L8" s="22"/>
    </row>
    <row r="9" spans="1:12" ht="33" customHeight="1" x14ac:dyDescent="0.25">
      <c r="A9" s="16" t="s">
        <v>7</v>
      </c>
      <c r="B9" s="16"/>
      <c r="C9" s="2" t="s">
        <v>8</v>
      </c>
      <c r="D9" s="3"/>
      <c r="E9" s="50"/>
      <c r="F9" s="4" t="e">
        <f t="shared" si="4"/>
        <v>#DIV/0!</v>
      </c>
      <c r="G9" s="5" t="e">
        <f t="shared" si="0"/>
        <v>#DIV/0!</v>
      </c>
      <c r="H9" s="6" t="e">
        <f t="shared" si="1"/>
        <v>#DIV/0!</v>
      </c>
      <c r="I9" s="6" t="e">
        <f t="shared" si="2"/>
        <v>#DIV/0!</v>
      </c>
      <c r="J9" s="27" t="e">
        <f t="shared" si="3"/>
        <v>#DIV/0!</v>
      </c>
      <c r="K9" s="22"/>
      <c r="L9" s="22"/>
    </row>
    <row r="10" spans="1:12" x14ac:dyDescent="0.25">
      <c r="A10" s="16"/>
      <c r="B10" s="16"/>
      <c r="C10" s="2" t="s">
        <v>9</v>
      </c>
      <c r="D10" s="3"/>
      <c r="E10" s="50"/>
      <c r="F10" s="4" t="e">
        <f t="shared" si="4"/>
        <v>#DIV/0!</v>
      </c>
      <c r="G10" s="5" t="e">
        <f t="shared" si="0"/>
        <v>#DIV/0!</v>
      </c>
      <c r="H10" s="6" t="e">
        <f t="shared" si="1"/>
        <v>#DIV/0!</v>
      </c>
      <c r="I10" s="6" t="e">
        <f t="shared" si="2"/>
        <v>#DIV/0!</v>
      </c>
      <c r="J10" s="27" t="e">
        <f t="shared" si="3"/>
        <v>#DIV/0!</v>
      </c>
      <c r="K10" s="22"/>
      <c r="L10" s="22"/>
    </row>
    <row r="11" spans="1:12" x14ac:dyDescent="0.25">
      <c r="A11" s="16"/>
      <c r="B11" s="16"/>
      <c r="C11" s="7" t="s">
        <v>41</v>
      </c>
      <c r="D11" s="3"/>
      <c r="E11" s="50"/>
      <c r="F11" s="4" t="e">
        <f t="shared" si="4"/>
        <v>#DIV/0!</v>
      </c>
      <c r="G11" s="5" t="e">
        <f t="shared" si="0"/>
        <v>#DIV/0!</v>
      </c>
      <c r="H11" s="6" t="e">
        <f t="shared" si="1"/>
        <v>#DIV/0!</v>
      </c>
      <c r="I11" s="6" t="e">
        <f t="shared" si="2"/>
        <v>#DIV/0!</v>
      </c>
      <c r="J11" s="27" t="e">
        <f t="shared" si="3"/>
        <v>#DIV/0!</v>
      </c>
      <c r="K11" s="22"/>
      <c r="L11" s="22"/>
    </row>
    <row r="12" spans="1:12" x14ac:dyDescent="0.25">
      <c r="A12" s="16"/>
      <c r="B12" s="16"/>
      <c r="C12" s="2" t="s">
        <v>10</v>
      </c>
      <c r="D12" s="3"/>
      <c r="E12" s="50"/>
      <c r="F12" s="4" t="e">
        <f t="shared" si="4"/>
        <v>#DIV/0!</v>
      </c>
      <c r="G12" s="5" t="e">
        <f t="shared" si="0"/>
        <v>#DIV/0!</v>
      </c>
      <c r="H12" s="6" t="e">
        <f t="shared" si="1"/>
        <v>#DIV/0!</v>
      </c>
      <c r="I12" s="6" t="e">
        <f t="shared" si="2"/>
        <v>#DIV/0!</v>
      </c>
      <c r="J12" s="27" t="e">
        <f t="shared" si="3"/>
        <v>#DIV/0!</v>
      </c>
      <c r="K12" s="22"/>
      <c r="L12" s="22"/>
    </row>
    <row r="13" spans="1:12" x14ac:dyDescent="0.25">
      <c r="A13" s="16"/>
      <c r="B13" s="16"/>
      <c r="C13" s="2" t="s">
        <v>11</v>
      </c>
      <c r="D13" s="8"/>
      <c r="E13" s="51" t="s">
        <v>51</v>
      </c>
      <c r="F13" s="9" t="e">
        <f t="shared" si="4"/>
        <v>#DIV/0!</v>
      </c>
      <c r="G13" s="10" t="e">
        <f t="shared" si="0"/>
        <v>#DIV/0!</v>
      </c>
      <c r="H13" s="11" t="e">
        <f t="shared" si="1"/>
        <v>#DIV/0!</v>
      </c>
      <c r="I13" s="11" t="e">
        <f t="shared" si="2"/>
        <v>#DIV/0!</v>
      </c>
      <c r="J13" s="28" t="e">
        <f t="shared" si="3"/>
        <v>#DIV/0!</v>
      </c>
      <c r="K13" s="22"/>
      <c r="L13" s="22"/>
    </row>
    <row r="14" spans="1:12" ht="27.75" customHeight="1" x14ac:dyDescent="0.25">
      <c r="A14" s="16"/>
      <c r="B14" s="16"/>
      <c r="C14" s="2" t="s">
        <v>12</v>
      </c>
      <c r="D14" s="48">
        <f>SUM(D9:D13)</f>
        <v>0</v>
      </c>
      <c r="E14" s="53" t="s">
        <v>52</v>
      </c>
      <c r="F14" s="29" t="e">
        <f t="shared" si="4"/>
        <v>#DIV/0!</v>
      </c>
      <c r="G14" s="30" t="e">
        <f t="shared" si="0"/>
        <v>#DIV/0!</v>
      </c>
      <c r="H14" s="31" t="e">
        <f t="shared" si="1"/>
        <v>#DIV/0!</v>
      </c>
      <c r="I14" s="31" t="e">
        <f t="shared" si="2"/>
        <v>#DIV/0!</v>
      </c>
      <c r="J14" s="32" t="e">
        <f t="shared" si="3"/>
        <v>#DIV/0!</v>
      </c>
      <c r="K14" s="22"/>
      <c r="L14" s="22"/>
    </row>
    <row r="15" spans="1:12" x14ac:dyDescent="0.25">
      <c r="A15" s="16" t="s">
        <v>13</v>
      </c>
      <c r="B15" s="16"/>
      <c r="C15" s="2"/>
      <c r="D15" s="49">
        <f>D8-D14</f>
        <v>0</v>
      </c>
      <c r="E15" s="52"/>
      <c r="F15" s="4" t="e">
        <f t="shared" si="4"/>
        <v>#DIV/0!</v>
      </c>
      <c r="G15" s="5" t="e">
        <f t="shared" si="0"/>
        <v>#DIV/0!</v>
      </c>
      <c r="H15" s="6" t="e">
        <f t="shared" si="1"/>
        <v>#DIV/0!</v>
      </c>
      <c r="I15" s="6" t="e">
        <f t="shared" si="2"/>
        <v>#DIV/0!</v>
      </c>
      <c r="J15" s="27" t="e">
        <f t="shared" si="3"/>
        <v>#DIV/0!</v>
      </c>
      <c r="K15" s="22"/>
      <c r="L15" s="22"/>
    </row>
    <row r="16" spans="1:12" ht="29.25" customHeight="1" x14ac:dyDescent="0.25">
      <c r="A16" s="16" t="s">
        <v>14</v>
      </c>
      <c r="B16" s="16"/>
      <c r="C16" s="2" t="s">
        <v>15</v>
      </c>
      <c r="D16" s="12"/>
      <c r="E16" s="33"/>
      <c r="F16" s="4" t="e">
        <f t="shared" si="4"/>
        <v>#DIV/0!</v>
      </c>
      <c r="G16" s="5" t="e">
        <f t="shared" si="0"/>
        <v>#DIV/0!</v>
      </c>
      <c r="H16" s="6" t="e">
        <f t="shared" si="1"/>
        <v>#DIV/0!</v>
      </c>
      <c r="I16" s="6" t="e">
        <f t="shared" si="2"/>
        <v>#DIV/0!</v>
      </c>
      <c r="J16" s="27" t="e">
        <f t="shared" si="3"/>
        <v>#DIV/0!</v>
      </c>
      <c r="K16" s="22"/>
      <c r="L16" s="22"/>
    </row>
    <row r="17" spans="1:12" x14ac:dyDescent="0.25">
      <c r="A17" s="16"/>
      <c r="B17" s="16"/>
      <c r="C17" s="2" t="s">
        <v>16</v>
      </c>
      <c r="D17" s="12"/>
      <c r="E17" s="33"/>
      <c r="F17" s="4" t="e">
        <f t="shared" si="4"/>
        <v>#DIV/0!</v>
      </c>
      <c r="G17" s="5" t="e">
        <f t="shared" si="0"/>
        <v>#DIV/0!</v>
      </c>
      <c r="H17" s="6" t="e">
        <f t="shared" si="1"/>
        <v>#DIV/0!</v>
      </c>
      <c r="I17" s="6" t="e">
        <f t="shared" si="2"/>
        <v>#DIV/0!</v>
      </c>
      <c r="J17" s="27" t="e">
        <f t="shared" si="3"/>
        <v>#DIV/0!</v>
      </c>
      <c r="K17" s="22"/>
      <c r="L17" s="22"/>
    </row>
    <row r="18" spans="1:12" x14ac:dyDescent="0.25">
      <c r="A18" s="16"/>
      <c r="B18" s="16"/>
      <c r="C18" s="7" t="s">
        <v>41</v>
      </c>
      <c r="D18" s="12"/>
      <c r="E18" s="33"/>
      <c r="F18" s="4" t="e">
        <f t="shared" si="4"/>
        <v>#DIV/0!</v>
      </c>
      <c r="G18" s="5" t="e">
        <f t="shared" si="0"/>
        <v>#DIV/0!</v>
      </c>
      <c r="H18" s="6" t="e">
        <f t="shared" si="1"/>
        <v>#DIV/0!</v>
      </c>
      <c r="I18" s="6" t="e">
        <f t="shared" si="2"/>
        <v>#DIV/0!</v>
      </c>
      <c r="J18" s="27" t="e">
        <f t="shared" si="3"/>
        <v>#DIV/0!</v>
      </c>
      <c r="K18" s="22"/>
      <c r="L18" s="22"/>
    </row>
    <row r="19" spans="1:12" x14ac:dyDescent="0.25">
      <c r="A19" s="16"/>
      <c r="B19" s="16"/>
      <c r="C19" s="7" t="s">
        <v>41</v>
      </c>
      <c r="D19" s="12"/>
      <c r="E19" s="33"/>
      <c r="F19" s="4" t="e">
        <f t="shared" si="4"/>
        <v>#DIV/0!</v>
      </c>
      <c r="G19" s="5" t="e">
        <f t="shared" si="0"/>
        <v>#DIV/0!</v>
      </c>
      <c r="H19" s="6" t="e">
        <f t="shared" si="1"/>
        <v>#DIV/0!</v>
      </c>
      <c r="I19" s="6" t="e">
        <f t="shared" si="2"/>
        <v>#DIV/0!</v>
      </c>
      <c r="J19" s="27" t="e">
        <f t="shared" si="3"/>
        <v>#DIV/0!</v>
      </c>
      <c r="K19" s="22"/>
      <c r="L19" s="22"/>
    </row>
    <row r="20" spans="1:12" x14ac:dyDescent="0.25">
      <c r="A20" s="16"/>
      <c r="B20" s="16"/>
      <c r="C20" s="2" t="s">
        <v>17</v>
      </c>
      <c r="D20" s="12"/>
      <c r="E20" s="33"/>
      <c r="F20" s="4" t="e">
        <f t="shared" si="4"/>
        <v>#DIV/0!</v>
      </c>
      <c r="G20" s="5" t="e">
        <f t="shared" si="0"/>
        <v>#DIV/0!</v>
      </c>
      <c r="H20" s="6" t="e">
        <f t="shared" si="1"/>
        <v>#DIV/0!</v>
      </c>
      <c r="I20" s="6" t="e">
        <f t="shared" si="2"/>
        <v>#DIV/0!</v>
      </c>
      <c r="J20" s="27" t="e">
        <f t="shared" si="3"/>
        <v>#DIV/0!</v>
      </c>
      <c r="K20" s="22"/>
      <c r="L20" s="22"/>
    </row>
    <row r="21" spans="1:12" x14ac:dyDescent="0.25">
      <c r="A21" s="16"/>
      <c r="B21" s="16"/>
      <c r="C21" s="2" t="s">
        <v>18</v>
      </c>
      <c r="D21" s="12"/>
      <c r="E21" s="33"/>
      <c r="F21" s="4" t="e">
        <f t="shared" si="4"/>
        <v>#DIV/0!</v>
      </c>
      <c r="G21" s="5" t="e">
        <f t="shared" si="0"/>
        <v>#DIV/0!</v>
      </c>
      <c r="H21" s="6" t="e">
        <f t="shared" si="1"/>
        <v>#DIV/0!</v>
      </c>
      <c r="I21" s="6" t="e">
        <f t="shared" si="2"/>
        <v>#DIV/0!</v>
      </c>
      <c r="J21" s="27" t="e">
        <f t="shared" si="3"/>
        <v>#DIV/0!</v>
      </c>
      <c r="K21" s="22"/>
      <c r="L21" s="22"/>
    </row>
    <row r="22" spans="1:12" x14ac:dyDescent="0.25">
      <c r="A22" s="16"/>
      <c r="B22" s="16"/>
      <c r="C22" s="2" t="s">
        <v>19</v>
      </c>
      <c r="D22" s="13"/>
      <c r="E22" s="55" t="s">
        <v>51</v>
      </c>
      <c r="F22" s="9" t="e">
        <f t="shared" si="4"/>
        <v>#DIV/0!</v>
      </c>
      <c r="G22" s="10" t="e">
        <f t="shared" si="0"/>
        <v>#DIV/0!</v>
      </c>
      <c r="H22" s="11" t="e">
        <f t="shared" si="1"/>
        <v>#DIV/0!</v>
      </c>
      <c r="I22" s="11" t="e">
        <f t="shared" si="2"/>
        <v>#DIV/0!</v>
      </c>
      <c r="J22" s="28" t="e">
        <f t="shared" si="3"/>
        <v>#DIV/0!</v>
      </c>
      <c r="K22" s="22"/>
      <c r="L22" s="22"/>
    </row>
    <row r="23" spans="1:12" ht="15" customHeight="1" x14ac:dyDescent="0.25">
      <c r="A23" s="16" t="s">
        <v>20</v>
      </c>
      <c r="B23" s="16"/>
      <c r="C23" s="1"/>
      <c r="D23" s="46">
        <f>SUM(D14:D22)-D15</f>
        <v>0</v>
      </c>
      <c r="E23" s="54" t="s">
        <v>52</v>
      </c>
      <c r="F23" s="29" t="e">
        <f t="shared" si="4"/>
        <v>#DIV/0!</v>
      </c>
      <c r="G23" s="30" t="e">
        <f t="shared" si="0"/>
        <v>#DIV/0!</v>
      </c>
      <c r="H23" s="31" t="e">
        <f t="shared" si="1"/>
        <v>#DIV/0!</v>
      </c>
      <c r="I23" s="31" t="e">
        <f t="shared" si="2"/>
        <v>#DIV/0!</v>
      </c>
      <c r="J23" s="32" t="e">
        <f t="shared" si="3"/>
        <v>#DIV/0!</v>
      </c>
      <c r="K23" s="22"/>
      <c r="L23" s="22"/>
    </row>
    <row r="24" spans="1:12" x14ac:dyDescent="0.25">
      <c r="A24" s="16" t="s">
        <v>21</v>
      </c>
      <c r="B24" s="16"/>
      <c r="C24" s="1"/>
      <c r="D24" s="47">
        <f>D8-D23</f>
        <v>0</v>
      </c>
      <c r="E24" s="34"/>
      <c r="F24" s="4" t="e">
        <f t="shared" si="4"/>
        <v>#DIV/0!</v>
      </c>
      <c r="G24" s="5" t="e">
        <f t="shared" si="0"/>
        <v>#DIV/0!</v>
      </c>
      <c r="H24" s="6" t="e">
        <f t="shared" si="1"/>
        <v>#DIV/0!</v>
      </c>
      <c r="I24" s="6" t="e">
        <f t="shared" si="2"/>
        <v>#DIV/0!</v>
      </c>
      <c r="J24" s="27" t="e">
        <f t="shared" si="3"/>
        <v>#DIV/0!</v>
      </c>
      <c r="K24" s="22"/>
      <c r="L24" s="22"/>
    </row>
    <row r="25" spans="1:12" ht="28.5" customHeight="1" x14ac:dyDescent="0.25">
      <c r="A25" s="23" t="s">
        <v>22</v>
      </c>
      <c r="B25" s="23"/>
      <c r="C25" s="14" t="s">
        <v>23</v>
      </c>
      <c r="D25" s="12">
        <v>0</v>
      </c>
      <c r="E25" s="33"/>
      <c r="F25" s="4" t="e">
        <f t="shared" si="4"/>
        <v>#DIV/0!</v>
      </c>
      <c r="G25" s="5" t="e">
        <f t="shared" si="0"/>
        <v>#DIV/0!</v>
      </c>
      <c r="H25" s="6" t="e">
        <f t="shared" si="1"/>
        <v>#DIV/0!</v>
      </c>
      <c r="I25" s="6" t="e">
        <f t="shared" si="2"/>
        <v>#DIV/0!</v>
      </c>
      <c r="J25" s="27" t="e">
        <f t="shared" si="3"/>
        <v>#DIV/0!</v>
      </c>
      <c r="K25" s="22"/>
      <c r="L25" s="22"/>
    </row>
    <row r="26" spans="1:12" x14ac:dyDescent="0.25">
      <c r="A26" s="23"/>
      <c r="B26" s="23"/>
      <c r="C26" s="14" t="s">
        <v>24</v>
      </c>
      <c r="D26" s="12"/>
      <c r="E26" s="33"/>
      <c r="F26" s="4" t="e">
        <f t="shared" si="4"/>
        <v>#DIV/0!</v>
      </c>
      <c r="G26" s="5" t="e">
        <f t="shared" si="0"/>
        <v>#DIV/0!</v>
      </c>
      <c r="H26" s="6" t="e">
        <f t="shared" si="1"/>
        <v>#DIV/0!</v>
      </c>
      <c r="I26" s="6" t="e">
        <f t="shared" si="2"/>
        <v>#DIV/0!</v>
      </c>
      <c r="J26" s="27" t="e">
        <f t="shared" si="3"/>
        <v>#DIV/0!</v>
      </c>
      <c r="K26" s="22"/>
      <c r="L26" s="22"/>
    </row>
    <row r="27" spans="1:12" x14ac:dyDescent="0.25">
      <c r="A27" s="23"/>
      <c r="B27" s="23"/>
      <c r="C27" s="14" t="s">
        <v>25</v>
      </c>
      <c r="D27" s="12"/>
      <c r="E27" s="33"/>
      <c r="F27" s="4" t="e">
        <f t="shared" si="4"/>
        <v>#DIV/0!</v>
      </c>
      <c r="G27" s="5" t="e">
        <f t="shared" si="0"/>
        <v>#DIV/0!</v>
      </c>
      <c r="H27" s="6" t="e">
        <f t="shared" si="1"/>
        <v>#DIV/0!</v>
      </c>
      <c r="I27" s="6" t="e">
        <f t="shared" si="2"/>
        <v>#DIV/0!</v>
      </c>
      <c r="J27" s="27" t="e">
        <f t="shared" si="3"/>
        <v>#DIV/0!</v>
      </c>
      <c r="K27" s="22"/>
      <c r="L27" s="22"/>
    </row>
    <row r="28" spans="1:12" x14ac:dyDescent="0.25">
      <c r="A28" s="23"/>
      <c r="B28" s="23"/>
      <c r="C28" s="14" t="s">
        <v>26</v>
      </c>
      <c r="D28" s="12"/>
      <c r="E28" s="33"/>
      <c r="F28" s="4" t="e">
        <f t="shared" si="4"/>
        <v>#DIV/0!</v>
      </c>
      <c r="G28" s="5" t="e">
        <f t="shared" si="0"/>
        <v>#DIV/0!</v>
      </c>
      <c r="H28" s="6" t="e">
        <f t="shared" si="1"/>
        <v>#DIV/0!</v>
      </c>
      <c r="I28" s="6" t="e">
        <f t="shared" si="2"/>
        <v>#DIV/0!</v>
      </c>
      <c r="J28" s="27" t="e">
        <f t="shared" si="3"/>
        <v>#DIV/0!</v>
      </c>
      <c r="K28" s="22"/>
      <c r="L28" s="22"/>
    </row>
    <row r="29" spans="1:12" x14ac:dyDescent="0.25">
      <c r="A29" s="23"/>
      <c r="B29" s="23"/>
      <c r="C29" s="14" t="s">
        <v>27</v>
      </c>
      <c r="D29" s="12"/>
      <c r="E29" s="33"/>
      <c r="F29" s="4" t="e">
        <f t="shared" si="4"/>
        <v>#DIV/0!</v>
      </c>
      <c r="G29" s="5" t="e">
        <f t="shared" si="0"/>
        <v>#DIV/0!</v>
      </c>
      <c r="H29" s="6" t="e">
        <f t="shared" si="1"/>
        <v>#DIV/0!</v>
      </c>
      <c r="I29" s="6" t="e">
        <f t="shared" si="2"/>
        <v>#DIV/0!</v>
      </c>
      <c r="J29" s="27" t="e">
        <f t="shared" si="3"/>
        <v>#DIV/0!</v>
      </c>
      <c r="K29" s="22"/>
      <c r="L29" s="22"/>
    </row>
    <row r="30" spans="1:12" x14ac:dyDescent="0.25">
      <c r="A30" s="23"/>
      <c r="B30" s="23"/>
      <c r="C30" s="7" t="s">
        <v>41</v>
      </c>
      <c r="D30" s="12"/>
      <c r="E30" s="33"/>
      <c r="F30" s="4" t="e">
        <f t="shared" si="4"/>
        <v>#DIV/0!</v>
      </c>
      <c r="G30" s="5" t="e">
        <f t="shared" si="0"/>
        <v>#DIV/0!</v>
      </c>
      <c r="H30" s="6" t="e">
        <f t="shared" si="1"/>
        <v>#DIV/0!</v>
      </c>
      <c r="I30" s="6" t="e">
        <f t="shared" si="2"/>
        <v>#DIV/0!</v>
      </c>
      <c r="J30" s="27" t="e">
        <f t="shared" si="3"/>
        <v>#DIV/0!</v>
      </c>
      <c r="K30" s="22"/>
      <c r="L30" s="22"/>
    </row>
    <row r="31" spans="1:12" x14ac:dyDescent="0.25">
      <c r="A31" s="23"/>
      <c r="B31" s="23"/>
      <c r="C31" s="7" t="s">
        <v>41</v>
      </c>
      <c r="D31" s="12"/>
      <c r="E31" s="33"/>
      <c r="F31" s="4" t="e">
        <f t="shared" si="4"/>
        <v>#DIV/0!</v>
      </c>
      <c r="G31" s="5" t="e">
        <f t="shared" si="0"/>
        <v>#DIV/0!</v>
      </c>
      <c r="H31" s="6" t="e">
        <f t="shared" si="1"/>
        <v>#DIV/0!</v>
      </c>
      <c r="I31" s="6" t="e">
        <f t="shared" si="2"/>
        <v>#DIV/0!</v>
      </c>
      <c r="J31" s="27" t="e">
        <f t="shared" si="3"/>
        <v>#DIV/0!</v>
      </c>
      <c r="K31" s="22"/>
      <c r="L31" s="22"/>
    </row>
    <row r="32" spans="1:12" x14ac:dyDescent="0.25">
      <c r="A32" s="23"/>
      <c r="B32" s="23"/>
      <c r="C32" s="14" t="s">
        <v>28</v>
      </c>
      <c r="D32" s="12">
        <v>0</v>
      </c>
      <c r="E32" s="33"/>
      <c r="F32" s="4" t="e">
        <f t="shared" si="4"/>
        <v>#DIV/0!</v>
      </c>
      <c r="G32" s="5" t="e">
        <f t="shared" si="0"/>
        <v>#DIV/0!</v>
      </c>
      <c r="H32" s="6" t="e">
        <f t="shared" si="1"/>
        <v>#DIV/0!</v>
      </c>
      <c r="I32" s="6" t="e">
        <f t="shared" si="2"/>
        <v>#DIV/0!</v>
      </c>
      <c r="J32" s="27" t="e">
        <f t="shared" si="3"/>
        <v>#DIV/0!</v>
      </c>
      <c r="K32" s="22"/>
      <c r="L32" s="22"/>
    </row>
    <row r="33" spans="1:12" x14ac:dyDescent="0.25">
      <c r="A33" s="23"/>
      <c r="B33" s="23"/>
      <c r="C33" s="14" t="s">
        <v>29</v>
      </c>
      <c r="D33" s="34">
        <f>(C47*62500)+(C48*50000)</f>
        <v>0</v>
      </c>
      <c r="E33" s="34"/>
      <c r="F33" s="4" t="e">
        <f t="shared" si="4"/>
        <v>#DIV/0!</v>
      </c>
      <c r="G33" s="5" t="e">
        <f t="shared" si="0"/>
        <v>#DIV/0!</v>
      </c>
      <c r="H33" s="6" t="e">
        <f t="shared" si="1"/>
        <v>#DIV/0!</v>
      </c>
      <c r="I33" s="6" t="e">
        <f t="shared" si="2"/>
        <v>#DIV/0!</v>
      </c>
      <c r="J33" s="27" t="e">
        <f t="shared" si="3"/>
        <v>#DIV/0!</v>
      </c>
      <c r="K33" s="22"/>
      <c r="L33" s="22"/>
    </row>
    <row r="34" spans="1:12" x14ac:dyDescent="0.25">
      <c r="A34" s="23"/>
      <c r="B34" s="23"/>
      <c r="C34" s="14" t="s">
        <v>30</v>
      </c>
      <c r="D34" s="13"/>
      <c r="E34" s="55" t="s">
        <v>51</v>
      </c>
      <c r="F34" s="9" t="e">
        <f t="shared" si="4"/>
        <v>#DIV/0!</v>
      </c>
      <c r="G34" s="10" t="e">
        <f t="shared" si="0"/>
        <v>#DIV/0!</v>
      </c>
      <c r="H34" s="11" t="e">
        <f t="shared" si="1"/>
        <v>#DIV/0!</v>
      </c>
      <c r="I34" s="11" t="e">
        <f t="shared" si="2"/>
        <v>#DIV/0!</v>
      </c>
      <c r="J34" s="28" t="e">
        <f t="shared" si="3"/>
        <v>#DIV/0!</v>
      </c>
      <c r="K34" s="22"/>
      <c r="L34" s="22"/>
    </row>
    <row r="35" spans="1:12" x14ac:dyDescent="0.25">
      <c r="A35" s="23" t="s">
        <v>31</v>
      </c>
      <c r="B35" s="23"/>
      <c r="C35" s="1"/>
      <c r="D35" s="34">
        <f>SUM(D25:D34)</f>
        <v>0</v>
      </c>
      <c r="E35" s="34" t="s">
        <v>52</v>
      </c>
      <c r="F35" s="4" t="e">
        <f t="shared" si="4"/>
        <v>#DIV/0!</v>
      </c>
      <c r="G35" s="5" t="e">
        <f t="shared" si="0"/>
        <v>#DIV/0!</v>
      </c>
      <c r="H35" s="6" t="e">
        <f t="shared" si="1"/>
        <v>#DIV/0!</v>
      </c>
      <c r="I35" s="6" t="e">
        <f t="shared" si="2"/>
        <v>#DIV/0!</v>
      </c>
      <c r="J35" s="27" t="e">
        <f t="shared" si="3"/>
        <v>#DIV/0!</v>
      </c>
      <c r="K35" s="22"/>
      <c r="L35" s="22"/>
    </row>
    <row r="36" spans="1:12" x14ac:dyDescent="0.25">
      <c r="A36" s="16" t="s">
        <v>45</v>
      </c>
      <c r="B36" s="16"/>
      <c r="C36" s="1"/>
      <c r="D36" s="34">
        <f>D24-D35</f>
        <v>0</v>
      </c>
      <c r="E36" s="34"/>
      <c r="F36" s="4" t="e">
        <f t="shared" si="4"/>
        <v>#DIV/0!</v>
      </c>
      <c r="G36" s="5" t="e">
        <f t="shared" si="0"/>
        <v>#DIV/0!</v>
      </c>
      <c r="H36" s="6" t="e">
        <f t="shared" si="1"/>
        <v>#DIV/0!</v>
      </c>
      <c r="I36" s="6" t="e">
        <f t="shared" si="2"/>
        <v>#DIV/0!</v>
      </c>
      <c r="J36" s="27" t="e">
        <f t="shared" si="3"/>
        <v>#DIV/0!</v>
      </c>
      <c r="K36" s="22"/>
      <c r="L36" s="22"/>
    </row>
    <row r="37" spans="1:12" ht="15.75" thickBot="1" x14ac:dyDescent="0.3">
      <c r="A37" s="25" t="s">
        <v>46</v>
      </c>
      <c r="B37" s="25"/>
      <c r="C37" s="27"/>
      <c r="D37" s="44">
        <f>C49*C41*0.03+C50</f>
        <v>0</v>
      </c>
      <c r="E37" s="44" t="s">
        <v>52</v>
      </c>
      <c r="F37" s="41" t="e">
        <f t="shared" si="4"/>
        <v>#DIV/0!</v>
      </c>
      <c r="G37" s="42" t="e">
        <f t="shared" si="0"/>
        <v>#DIV/0!</v>
      </c>
      <c r="H37" s="43" t="e">
        <f t="shared" si="1"/>
        <v>#DIV/0!</v>
      </c>
      <c r="I37" s="43" t="e">
        <f t="shared" si="2"/>
        <v>#DIV/0!</v>
      </c>
      <c r="J37" s="40" t="e">
        <f t="shared" si="3"/>
        <v>#DIV/0!</v>
      </c>
      <c r="K37" s="22"/>
      <c r="L37" s="22"/>
    </row>
    <row r="38" spans="1:12" ht="15.75" thickTop="1" x14ac:dyDescent="0.25">
      <c r="A38" s="25" t="s">
        <v>47</v>
      </c>
      <c r="B38" s="25"/>
      <c r="C38" s="27"/>
      <c r="D38" s="45">
        <f>D36-D37</f>
        <v>0</v>
      </c>
      <c r="E38" s="45"/>
      <c r="F38" s="4" t="e">
        <f t="shared" si="4"/>
        <v>#DIV/0!</v>
      </c>
      <c r="G38" s="5" t="e">
        <f t="shared" ref="G38" si="5">F38*$J$7</f>
        <v>#DIV/0!</v>
      </c>
      <c r="H38" s="6" t="e">
        <f>D38/$C$45</f>
        <v>#DIV/0!</v>
      </c>
      <c r="I38" s="6" t="e">
        <f>D38/$C$44</f>
        <v>#DIV/0!</v>
      </c>
      <c r="J38" s="27" t="e">
        <f>D38/$C$46</f>
        <v>#DIV/0!</v>
      </c>
      <c r="K38" s="22"/>
      <c r="L38" s="22"/>
    </row>
    <row r="39" spans="1:12" x14ac:dyDescent="0.25">
      <c r="A39" s="22"/>
      <c r="B39" s="22"/>
      <c r="C39" s="37"/>
      <c r="D39" s="37"/>
      <c r="E39" s="37"/>
      <c r="F39" s="37"/>
      <c r="G39" s="37"/>
      <c r="H39" s="38"/>
      <c r="I39" s="37"/>
      <c r="J39" s="37"/>
      <c r="K39" s="22"/>
      <c r="L39" s="22"/>
    </row>
    <row r="40" spans="1:12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x14ac:dyDescent="0.25">
      <c r="A41" s="57" t="s">
        <v>32</v>
      </c>
      <c r="B41" s="57"/>
      <c r="C41" s="24"/>
      <c r="D41" s="26">
        <f>(0.337+0.116*C42+0.06*C43)*C41</f>
        <v>0</v>
      </c>
      <c r="E41" s="26"/>
      <c r="F41" s="22"/>
      <c r="G41" s="22"/>
      <c r="H41" s="22"/>
      <c r="I41" s="22"/>
      <c r="J41" s="22"/>
      <c r="K41" s="22"/>
      <c r="L41" s="22"/>
    </row>
    <row r="42" spans="1:12" x14ac:dyDescent="0.25">
      <c r="A42" s="57" t="s">
        <v>50</v>
      </c>
      <c r="B42" s="57"/>
      <c r="C42" s="24"/>
      <c r="D42" s="22"/>
      <c r="E42" s="22"/>
      <c r="F42" s="22"/>
      <c r="G42" s="22"/>
      <c r="H42" s="22"/>
      <c r="I42" s="22"/>
      <c r="J42" s="22"/>
      <c r="K42" s="22"/>
      <c r="L42" s="22"/>
    </row>
    <row r="43" spans="1:12" x14ac:dyDescent="0.25">
      <c r="A43" s="56" t="s">
        <v>49</v>
      </c>
      <c r="B43" s="56"/>
      <c r="C43" s="24"/>
      <c r="D43" s="22"/>
      <c r="E43" s="22"/>
      <c r="F43" s="22"/>
      <c r="G43" s="22"/>
      <c r="H43" s="22"/>
      <c r="I43" s="22"/>
      <c r="J43" s="22"/>
      <c r="K43" s="22"/>
      <c r="L43" s="22"/>
    </row>
    <row r="44" spans="1:12" x14ac:dyDescent="0.25">
      <c r="A44" s="56" t="s">
        <v>33</v>
      </c>
      <c r="B44" s="56"/>
      <c r="C44" s="24"/>
      <c r="D44" s="22"/>
      <c r="E44" s="22"/>
      <c r="F44" s="22"/>
      <c r="G44" s="22"/>
      <c r="H44" s="22"/>
      <c r="I44" s="22"/>
      <c r="J44" s="22"/>
      <c r="K44" s="22"/>
      <c r="L44" s="22"/>
    </row>
    <row r="45" spans="1:12" x14ac:dyDescent="0.25">
      <c r="A45" s="56" t="s">
        <v>34</v>
      </c>
      <c r="B45" s="56"/>
      <c r="C45" s="24"/>
      <c r="D45" s="22"/>
      <c r="E45" s="22"/>
      <c r="F45" s="22"/>
      <c r="G45" s="22"/>
      <c r="H45" s="22"/>
      <c r="I45" s="22"/>
      <c r="J45" s="22"/>
      <c r="K45" s="22"/>
      <c r="L45" s="22"/>
    </row>
    <row r="46" spans="1:12" x14ac:dyDescent="0.25">
      <c r="A46" s="56" t="s">
        <v>36</v>
      </c>
      <c r="B46" s="56"/>
      <c r="C46" s="24"/>
      <c r="D46" s="22"/>
      <c r="E46" s="22"/>
      <c r="F46" s="22"/>
      <c r="G46" s="22"/>
      <c r="H46" s="22"/>
      <c r="I46" s="22"/>
      <c r="J46" s="22"/>
      <c r="K46" s="22"/>
      <c r="L46" s="22"/>
    </row>
    <row r="47" spans="1:12" x14ac:dyDescent="0.25">
      <c r="A47" s="56" t="s">
        <v>43</v>
      </c>
      <c r="B47" s="56"/>
      <c r="C47" s="24"/>
      <c r="D47" s="22"/>
      <c r="E47" s="22"/>
      <c r="F47" s="22"/>
      <c r="G47" s="22"/>
      <c r="H47" s="22"/>
      <c r="I47" s="22"/>
      <c r="J47" s="22"/>
      <c r="K47" s="22"/>
      <c r="L47" s="22"/>
    </row>
    <row r="48" spans="1:12" x14ac:dyDescent="0.25">
      <c r="A48" s="56" t="s">
        <v>44</v>
      </c>
      <c r="B48" s="56"/>
      <c r="C48" s="24"/>
      <c r="D48" s="22"/>
      <c r="E48" s="22"/>
      <c r="F48" s="22"/>
      <c r="G48" s="22"/>
      <c r="H48" s="22"/>
      <c r="I48" s="22"/>
      <c r="J48" s="22"/>
      <c r="K48" s="22"/>
      <c r="L48" s="22"/>
    </row>
    <row r="49" spans="1:12" x14ac:dyDescent="0.25">
      <c r="A49" s="56" t="s">
        <v>53</v>
      </c>
      <c r="B49" s="56"/>
      <c r="C49" s="24"/>
      <c r="D49" s="22"/>
      <c r="E49" s="22"/>
      <c r="F49" s="22"/>
      <c r="G49" s="22"/>
      <c r="H49" s="22"/>
      <c r="I49" s="22"/>
      <c r="J49" s="22"/>
      <c r="K49" s="22"/>
      <c r="L49" s="22"/>
    </row>
    <row r="50" spans="1:12" x14ac:dyDescent="0.25">
      <c r="A50" s="56" t="s">
        <v>48</v>
      </c>
      <c r="B50" s="56"/>
      <c r="C50" s="35"/>
      <c r="D50" s="22"/>
      <c r="E50" s="22"/>
      <c r="F50" s="22"/>
      <c r="G50" s="22"/>
      <c r="H50" s="22"/>
      <c r="I50" s="22"/>
      <c r="J50" s="22"/>
      <c r="K50" s="22"/>
      <c r="L50" s="22"/>
    </row>
    <row r="51" spans="1:12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</sheetData>
  <mergeCells count="10">
    <mergeCell ref="A50:B5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IT-Workz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Elsinga, Gerrit Jouke</dc:creator>
  <cp:lastModifiedBy>Annelies</cp:lastModifiedBy>
  <dcterms:created xsi:type="dcterms:W3CDTF">2019-03-28T08:07:30Z</dcterms:created>
  <dcterms:modified xsi:type="dcterms:W3CDTF">2019-05-13T18:47:30Z</dcterms:modified>
</cp:coreProperties>
</file>